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eid\Desktop\Marketing\eSIM\eSIM Reseller RFT Requirements\RFT Files\"/>
    </mc:Choice>
  </mc:AlternateContent>
  <bookViews>
    <workbookView xWindow="0" yWindow="0" windowWidth="23040" windowHeight="8610"/>
  </bookViews>
  <sheets>
    <sheet name="esim outbound roaming" sheetId="1" r:id="rId1"/>
  </sheets>
  <calcPr calcId="162913"/>
</workbook>
</file>

<file path=xl/calcChain.xml><?xml version="1.0" encoding="utf-8"?>
<calcChain xmlns="http://schemas.openxmlformats.org/spreadsheetml/2006/main">
  <c r="F11" i="1" l="1"/>
  <c r="D3" i="1"/>
  <c r="I11" i="1"/>
  <c r="H11" i="1"/>
  <c r="I4" i="1"/>
  <c r="H4" i="1"/>
  <c r="G4" i="1"/>
  <c r="F4" i="1"/>
  <c r="I33" i="1" l="1"/>
  <c r="H33" i="1"/>
  <c r="G33" i="1"/>
  <c r="F33" i="1"/>
  <c r="E33" i="1"/>
  <c r="I27" i="1"/>
  <c r="H27" i="1"/>
  <c r="G27" i="1"/>
  <c r="F27" i="1"/>
  <c r="E27" i="1"/>
  <c r="I22" i="1"/>
  <c r="H22" i="1"/>
  <c r="G22" i="1"/>
  <c r="F22" i="1"/>
  <c r="E22" i="1"/>
  <c r="I16" i="1"/>
  <c r="H16" i="1"/>
  <c r="G16" i="1"/>
  <c r="F16" i="1"/>
  <c r="E16" i="1"/>
  <c r="E4" i="1"/>
  <c r="E11" i="1" l="1"/>
  <c r="I8" i="1" l="1"/>
  <c r="I14" i="1"/>
  <c r="I3" i="1" l="1"/>
  <c r="H14" i="1"/>
  <c r="G14" i="1"/>
  <c r="F14" i="1"/>
  <c r="E14" i="1"/>
  <c r="H8" i="1" l="1"/>
  <c r="H3" i="1" s="1"/>
  <c r="G8" i="1"/>
  <c r="F8" i="1"/>
  <c r="F3" i="1" s="1"/>
  <c r="E8" i="1"/>
  <c r="E3" i="1" s="1"/>
  <c r="G11" i="1"/>
  <c r="G3" i="1" l="1"/>
</calcChain>
</file>

<file path=xl/sharedStrings.xml><?xml version="1.0" encoding="utf-8"?>
<sst xmlns="http://schemas.openxmlformats.org/spreadsheetml/2006/main" count="49" uniqueCount="49">
  <si>
    <t>A</t>
  </si>
  <si>
    <t>B</t>
  </si>
  <si>
    <t>C</t>
  </si>
  <si>
    <t>D</t>
  </si>
  <si>
    <t>E</t>
  </si>
  <si>
    <t>F</t>
  </si>
  <si>
    <t>Vendor1</t>
  </si>
  <si>
    <t>Vendor2</t>
  </si>
  <si>
    <t>Vendor 3</t>
  </si>
  <si>
    <t>Vendor 4</t>
  </si>
  <si>
    <t>Vendor 5</t>
  </si>
  <si>
    <t>Value Proposition</t>
  </si>
  <si>
    <t>Total Count of country destinations (highest country coverage for data-only esims gets the highest score). Vendor(s) coverage within 66% and 100% get 2 points, vendor(s) coverage within 33% and 65.9% get 1 point, vendor(s) coverage covering less than 33% get 0 point.</t>
  </si>
  <si>
    <t>Provide a range of data plans with different data allowances, validity periods, and price points to accommodate various user preferences and travel durations.</t>
  </si>
  <si>
    <t>Offer flexibility for top-up for customers to purchase additional data if needed during their trip.</t>
  </si>
  <si>
    <t>Reporting</t>
  </si>
  <si>
    <t xml:space="preserve">Supplier should have real-time monitoring tools (for real-time reporting, real-time CDRs, real-time support etc…) </t>
  </si>
  <si>
    <t>Get reports per period of time and per country of:
Packages sold
Packages expired before consuming all their data
Packages that have consumed all its data before expiration. 
Etc …</t>
  </si>
  <si>
    <t>Provide dedicated 24/7 customer support via e-chat for eSIM customers to assist with activation, troubleshooting, plan inquiries and possible refund cases.</t>
  </si>
  <si>
    <t>Ensure that emergency services (e.g., 911) can be reached using the eSIM, even when roaming internationally.</t>
  </si>
  <si>
    <t>Customer Support</t>
  </si>
  <si>
    <t>Customer Alerts</t>
  </si>
  <si>
    <t xml:space="preserve">Supplier to send SMS notifications to customers once reaching 50%, 80% &amp; 100% data consumptions. </t>
  </si>
  <si>
    <t>Management portal:</t>
  </si>
  <si>
    <t>Touch should have a dedicated portal. The portal will allow us to enable the sales of eSIM for certain countries and restrict it for others.</t>
  </si>
  <si>
    <t>Touch should be able to define and/or eliminate a specified cap on ESIM sales / customer and for both prepaid and postpaid customers</t>
  </si>
  <si>
    <t>Portal shall allow touch users to manage the packages and the countries:
Enable / Disable packages
Enable / Disable countries
Customize package display names and description.
Set package prices (or commissions) that will be displayed for end users for each country.
All the info available through API shall also be available through the web portal for touch agents to see.</t>
  </si>
  <si>
    <t>User Privilege Access</t>
  </si>
  <si>
    <t>Audit Logs</t>
  </si>
  <si>
    <t>Cataglog API</t>
  </si>
  <si>
    <t>We need to be able to get the list of available countries as well as the list of corresponding packages (package name, description and prices) under each country.
Each package should have a “package id” that uniquely identifies the package across the system.</t>
  </si>
  <si>
    <t>Ability to get the number of ESims in stock per package.</t>
  </si>
  <si>
    <t>Ability to get all top up denominations per package, as well as the top up details: top up name, top up price etc.. Each top up  has a top up id.</t>
  </si>
  <si>
    <t>In order to avoid running out of stock after purchase, we need to be able to “reserve” an esim from a certain package, then to be able to either “release” it or “commit” it.</t>
  </si>
  <si>
    <t>eSIM API</t>
  </si>
  <si>
    <t>G</t>
  </si>
  <si>
    <t>Each esim will have an “Esim ID” that will  uniquely identify the ESim across the system. 
Once “committed” we need to be able to get all ESIm related info like: Activation code, puk 1, puk 2, pin 1, pin 2 status, associated package etc..</t>
  </si>
  <si>
    <t xml:space="preserve">We also need to have access to the initial data balance amount and to the consumed amount (or remaining amount) as well as the expiry date.
Once committed, the Esim shall be associated with a user Id provided by touch. </t>
  </si>
  <si>
    <t xml:space="preserve">We will need a function to get a list of all Esim associated with a specific user ID along with their status and expiry date. Besides the user ID, we need to also specify the start date (or number of days) for the expired ESim. </t>
  </si>
  <si>
    <t>We will need a function to top-up the E-Sim using a top-up id.</t>
  </si>
  <si>
    <t>We will need a function to get all the top-ups done the E-Sim.</t>
  </si>
  <si>
    <t>H</t>
  </si>
  <si>
    <t xml:space="preserve"> References &amp; Relevant Experience</t>
  </si>
  <si>
    <t>The bidder shall provide details about the company shareholders and group of sister companies as well as the Investors in the company.</t>
  </si>
  <si>
    <t>The bidder shall indicate the years of experience in the Travel eSIM/SIM business.</t>
  </si>
  <si>
    <t>The bidder shall mention in table format, reference (Europe, MENA, US) for the deployment of their Travel eSIM/SIM solution.</t>
  </si>
  <si>
    <t>Support office in the MENA &amp; Gulf region.</t>
  </si>
  <si>
    <t>The bidder shall provide market position specifically for Travel eSIM/SIM business.</t>
  </si>
  <si>
    <t>esim outbound roaming: Technical Evaluation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</si>
</sst>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name val="宋体"/>
      <family val="3"/>
      <charset val="134"/>
    </font>
    <font>
      <sz val="11"/>
      <color indexed="8"/>
      <name val="Calibri"/>
      <family val="2"/>
      <scheme val="minor"/>
    </font>
    <font>
      <sz val="11"/>
      <color theme="1"/>
      <name val="Calibri"/>
      <family val="2"/>
      <charset val="134"/>
      <scheme val="minor"/>
    </font>
    <font>
      <sz val="11"/>
      <color theme="3"/>
      <name val="Calibri"/>
      <family val="2"/>
      <scheme val="minor"/>
    </font>
    <font>
      <sz val="11"/>
      <name val="Calibri"/>
      <family val="2"/>
      <scheme val="minor"/>
    </font>
    <font>
      <b/>
      <sz val="12"/>
      <color theme="4" tint="-0.249977111117893"/>
      <name val="Calibri"/>
      <family val="2"/>
      <scheme val="minor"/>
    </font>
    <font>
      <b/>
      <sz val="11"/>
      <color rgb="FFC00000"/>
      <name val="Calibri"/>
      <family val="2"/>
      <scheme val="minor"/>
    </font>
    <font>
      <b/>
      <sz val="11"/>
      <name val="Calibri"/>
      <family val="2"/>
      <scheme val="minor"/>
    </font>
  </fonts>
  <fills count="12">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66"/>
        <bgColor indexed="64"/>
      </patternFill>
    </fill>
    <fill>
      <patternFill patternType="solid">
        <fgColor rgb="FFFFFF99"/>
        <bgColor indexed="64"/>
      </patternFill>
    </fill>
    <fill>
      <patternFill patternType="mediumGray">
        <fgColor theme="0" tint="-0.14996795556505021"/>
        <bgColor rgb="FFFFFF66"/>
      </patternFill>
    </fill>
    <fill>
      <patternFill patternType="solid">
        <fgColor theme="0"/>
        <bgColor indexed="64"/>
      </patternFill>
    </fill>
    <fill>
      <patternFill patternType="solid">
        <fgColor rgb="FFFFFF00"/>
        <bgColor indexed="64"/>
      </patternFill>
    </fill>
  </fills>
  <borders count="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6">
    <xf numFmtId="0" fontId="0" fillId="0" borderId="0"/>
    <xf numFmtId="0" fontId="3" fillId="0" borderId="0" applyNumberFormat="0" applyFill="0" applyBorder="0" applyAlignment="0" applyProtection="0"/>
    <xf numFmtId="9" fontId="1" fillId="0" borderId="0" applyFont="0" applyFill="0" applyBorder="0" applyAlignment="0" applyProtection="0"/>
    <xf numFmtId="0" fontId="5" fillId="0" borderId="0"/>
    <xf numFmtId="0" fontId="6" fillId="0" borderId="0"/>
    <xf numFmtId="0" fontId="7" fillId="0" borderId="0">
      <alignment vertical="center"/>
    </xf>
  </cellStyleXfs>
  <cellXfs count="47">
    <xf numFmtId="0" fontId="0" fillId="0" borderId="0" xfId="0"/>
    <xf numFmtId="0" fontId="2" fillId="2" borderId="5" xfId="0" applyFont="1" applyFill="1" applyBorder="1" applyAlignment="1">
      <alignment horizontal="center" vertical="center"/>
    </xf>
    <xf numFmtId="0" fontId="0" fillId="0" borderId="0" xfId="0"/>
    <xf numFmtId="0" fontId="0" fillId="2" borderId="0" xfId="0" applyFill="1" applyAlignment="1">
      <alignment horizontal="center" vertical="center"/>
    </xf>
    <xf numFmtId="9" fontId="2" fillId="2" borderId="0" xfId="2" applyFont="1" applyFill="1" applyAlignment="1">
      <alignment horizontal="center" vertical="center"/>
    </xf>
    <xf numFmtId="0" fontId="4" fillId="2" borderId="0" xfId="0" applyFont="1" applyFill="1" applyAlignment="1">
      <alignment horizontal="right" vertical="center"/>
    </xf>
    <xf numFmtId="0" fontId="3" fillId="3"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5" borderId="2" xfId="0" applyFont="1" applyFill="1" applyBorder="1" applyAlignment="1">
      <alignment horizontal="center" vertical="center"/>
    </xf>
    <xf numFmtId="0" fontId="3" fillId="6" borderId="2" xfId="0" applyFont="1" applyFill="1" applyBorder="1" applyAlignment="1">
      <alignment horizontal="center" vertical="center"/>
    </xf>
    <xf numFmtId="0" fontId="8" fillId="2" borderId="0" xfId="0" applyFont="1" applyFill="1" applyAlignment="1">
      <alignment horizontal="right" vertical="center"/>
    </xf>
    <xf numFmtId="0" fontId="0" fillId="0" borderId="0" xfId="0" applyAlignment="1">
      <alignment horizontal="center" vertical="center"/>
    </xf>
    <xf numFmtId="9" fontId="1" fillId="2" borderId="0" xfId="2" applyFont="1" applyFill="1" applyAlignment="1">
      <alignment horizontal="center" vertical="center"/>
    </xf>
    <xf numFmtId="10" fontId="1" fillId="0" borderId="0" xfId="2" applyNumberFormat="1" applyFont="1" applyAlignment="1">
      <alignment horizontal="center" vertical="center"/>
    </xf>
    <xf numFmtId="0" fontId="9" fillId="0" borderId="3" xfId="0" applyFont="1" applyBorder="1"/>
    <xf numFmtId="9" fontId="10" fillId="7" borderId="3" xfId="2" applyFont="1" applyFill="1" applyBorder="1" applyAlignment="1">
      <alignment horizontal="center"/>
    </xf>
    <xf numFmtId="10" fontId="11" fillId="3" borderId="0" xfId="2" applyNumberFormat="1" applyFont="1" applyFill="1" applyBorder="1" applyAlignment="1">
      <alignment horizontal="center" vertical="center"/>
    </xf>
    <xf numFmtId="0" fontId="9" fillId="0" borderId="3" xfId="0" applyNumberFormat="1" applyFont="1" applyFill="1" applyBorder="1" applyAlignment="1">
      <alignment horizontal="center"/>
    </xf>
    <xf numFmtId="0" fontId="0" fillId="0" borderId="3" xfId="0" applyFont="1" applyBorder="1" applyAlignment="1">
      <alignment horizontal="center" vertical="top"/>
    </xf>
    <xf numFmtId="0" fontId="0" fillId="2" borderId="0" xfId="0" applyFill="1" applyAlignment="1">
      <alignment horizontal="center" vertical="top"/>
    </xf>
    <xf numFmtId="0" fontId="8" fillId="2" borderId="0" xfId="0" applyFont="1" applyFill="1" applyAlignment="1">
      <alignment horizontal="center" vertical="top"/>
    </xf>
    <xf numFmtId="0" fontId="4" fillId="2" borderId="0" xfId="0" applyFont="1" applyFill="1" applyAlignment="1">
      <alignment horizontal="center" vertical="top"/>
    </xf>
    <xf numFmtId="9" fontId="3" fillId="7" borderId="3" xfId="1" applyNumberFormat="1" applyFill="1" applyBorder="1" applyAlignment="1">
      <alignment horizontal="center"/>
    </xf>
    <xf numFmtId="0" fontId="3" fillId="0" borderId="0" xfId="1"/>
    <xf numFmtId="0" fontId="3" fillId="7" borderId="4" xfId="1" applyFill="1" applyBorder="1" applyAlignment="1">
      <alignment vertical="center" wrapText="1"/>
    </xf>
    <xf numFmtId="0" fontId="3" fillId="9" borderId="3" xfId="1" applyNumberFormat="1" applyFill="1" applyBorder="1" applyAlignment="1">
      <alignment horizontal="center" vertical="top"/>
    </xf>
    <xf numFmtId="164" fontId="3" fillId="8" borderId="3" xfId="1" applyNumberFormat="1" applyFill="1" applyBorder="1" applyAlignment="1">
      <alignment horizontal="center" vertical="center"/>
    </xf>
    <xf numFmtId="0" fontId="0" fillId="0" borderId="3" xfId="0" applyBorder="1"/>
    <xf numFmtId="0" fontId="0" fillId="0" borderId="3" xfId="0" applyFont="1" applyBorder="1" applyAlignment="1">
      <alignment vertical="center" wrapText="1"/>
    </xf>
    <xf numFmtId="0" fontId="0" fillId="0" borderId="3" xfId="0" applyBorder="1" applyAlignment="1">
      <alignment horizontal="center"/>
    </xf>
    <xf numFmtId="0" fontId="9" fillId="0" borderId="3" xfId="0" applyNumberFormat="1" applyFont="1" applyFill="1" applyBorder="1" applyAlignment="1">
      <alignment horizontal="center" vertical="center"/>
    </xf>
    <xf numFmtId="0" fontId="0" fillId="0" borderId="3" xfId="0" applyBorder="1" applyAlignment="1">
      <alignment horizontal="center" vertical="center"/>
    </xf>
    <xf numFmtId="0" fontId="12" fillId="0" borderId="3" xfId="0" applyNumberFormat="1" applyFont="1" applyFill="1" applyBorder="1" applyAlignment="1">
      <alignment horizontal="center"/>
    </xf>
    <xf numFmtId="0" fontId="3" fillId="7" borderId="3" xfId="1" applyFill="1" applyBorder="1" applyAlignment="1">
      <alignment vertical="center" wrapText="1"/>
    </xf>
    <xf numFmtId="9" fontId="0" fillId="7" borderId="3" xfId="0" applyNumberFormat="1" applyFill="1" applyBorder="1" applyAlignment="1">
      <alignment horizontal="center"/>
    </xf>
    <xf numFmtId="0" fontId="0" fillId="10" borderId="4" xfId="0" applyFill="1" applyBorder="1" applyAlignment="1">
      <alignment vertical="center" wrapText="1"/>
    </xf>
    <xf numFmtId="9" fontId="3" fillId="0" borderId="0" xfId="1" applyNumberFormat="1"/>
    <xf numFmtId="0" fontId="0" fillId="0" borderId="3" xfId="0" applyBorder="1" applyAlignment="1">
      <alignment wrapText="1"/>
    </xf>
    <xf numFmtId="0" fontId="0" fillId="11" borderId="3" xfId="0" applyFill="1" applyBorder="1"/>
    <xf numFmtId="9" fontId="3" fillId="7" borderId="3" xfId="1" applyNumberFormat="1" applyFont="1" applyFill="1" applyBorder="1" applyAlignment="1">
      <alignment horizontal="center"/>
    </xf>
    <xf numFmtId="0" fontId="9" fillId="0" borderId="3" xfId="0" applyFont="1" applyBorder="1" applyAlignment="1">
      <alignment horizontal="justify" vertical="center" wrapText="1"/>
    </xf>
    <xf numFmtId="0" fontId="0" fillId="0" borderId="3" xfId="0" applyFont="1" applyFill="1" applyBorder="1" applyAlignment="1">
      <alignment wrapText="1"/>
    </xf>
    <xf numFmtId="0" fontId="0" fillId="0" borderId="3" xfId="0" applyFont="1" applyBorder="1" applyAlignment="1">
      <alignment wrapText="1"/>
    </xf>
    <xf numFmtId="0" fontId="3" fillId="11" borderId="3" xfId="0" applyFont="1" applyFill="1" applyBorder="1"/>
    <xf numFmtId="0" fontId="9" fillId="0" borderId="3" xfId="0" applyFont="1" applyBorder="1" applyAlignment="1">
      <alignment wrapText="1"/>
    </xf>
    <xf numFmtId="0" fontId="9" fillId="0" borderId="3" xfId="0" applyFont="1" applyBorder="1" applyAlignment="1">
      <alignment vertical="center" wrapText="1"/>
    </xf>
    <xf numFmtId="0" fontId="12" fillId="11" borderId="3" xfId="0" applyFont="1" applyFill="1" applyBorder="1" applyAlignment="1">
      <alignment vertical="center" wrapText="1"/>
    </xf>
  </cellXfs>
  <cellStyles count="6">
    <cellStyle name="0,0_x000d__x000a_NA_x000d__x000a_" xfId="3"/>
    <cellStyle name="Normal" xfId="0" builtinId="0"/>
    <cellStyle name="Normal 2" xfId="4"/>
    <cellStyle name="Normal 3" xfId="5"/>
    <cellStyle name="Percent" xfId="2" builtinId="5"/>
    <cellStyle name="RowLevel_1" xfId="1" builtinId="1" iLevel="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applyStyles="1" summaryBelow="0"/>
  </sheetPr>
  <dimension ref="A1:M38"/>
  <sheetViews>
    <sheetView tabSelected="1" topLeftCell="A4" workbookViewId="0">
      <selection activeCell="D10" sqref="D10"/>
    </sheetView>
  </sheetViews>
  <sheetFormatPr defaultRowHeight="15" outlineLevelRow="1"/>
  <cols>
    <col min="1" max="1" width="5.7109375" bestFit="1" customWidth="1"/>
    <col min="2" max="2" width="57" customWidth="1"/>
    <col min="4" max="4" width="10" customWidth="1"/>
    <col min="5" max="5" width="9.140625" bestFit="1" customWidth="1"/>
    <col min="6" max="7" width="8.7109375" bestFit="1" customWidth="1"/>
    <col min="8" max="8" width="9.140625" bestFit="1" customWidth="1"/>
    <col min="9" max="9" width="9.140625" style="2" bestFit="1" customWidth="1"/>
  </cols>
  <sheetData>
    <row r="1" spans="1:13" ht="15.75" thickBot="1">
      <c r="A1" s="3"/>
      <c r="B1" s="3"/>
      <c r="C1" s="19"/>
      <c r="D1" s="12"/>
      <c r="E1" s="1" t="s">
        <v>48</v>
      </c>
      <c r="F1" s="1"/>
      <c r="G1" s="1"/>
      <c r="H1" s="1"/>
      <c r="I1" s="1"/>
      <c r="J1" s="11"/>
      <c r="K1" s="11"/>
      <c r="L1" s="11"/>
      <c r="M1" s="11"/>
    </row>
    <row r="2" spans="1:13">
      <c r="A2" s="3"/>
      <c r="B2" s="10"/>
      <c r="C2" s="20"/>
      <c r="D2" s="12"/>
      <c r="E2" s="6" t="s">
        <v>6</v>
      </c>
      <c r="F2" s="7" t="s">
        <v>7</v>
      </c>
      <c r="G2" s="8" t="s">
        <v>8</v>
      </c>
      <c r="H2" s="9" t="s">
        <v>9</v>
      </c>
      <c r="I2" s="9" t="s">
        <v>10</v>
      </c>
      <c r="J2" s="11"/>
      <c r="K2" s="11"/>
      <c r="L2" s="11"/>
      <c r="M2" s="11"/>
    </row>
    <row r="3" spans="1:13">
      <c r="A3" s="3"/>
      <c r="B3" s="5"/>
      <c r="C3" s="21"/>
      <c r="D3" s="4">
        <f>SUM(D4,D8,D11,D14, D16,D22,D27,D33)</f>
        <v>1</v>
      </c>
      <c r="E3" s="16">
        <f>SUM(E4,E8,E11,E14,E16,E22,E27,E33)</f>
        <v>0</v>
      </c>
      <c r="F3" s="16">
        <f>SUM(F4,F8,F11,F14,F16,F22,F27,F33)</f>
        <v>0</v>
      </c>
      <c r="G3" s="16">
        <f>SUM(G4,G8,G11,G14,G16,G22,G27,G33)</f>
        <v>0</v>
      </c>
      <c r="H3" s="16">
        <f>SUM(H4,H8,H11,H14,H16,H22,H27,H33)</f>
        <v>0</v>
      </c>
      <c r="I3" s="16">
        <f>SUM(I4,I8,I11,I14,I16,I22,I27,I33)</f>
        <v>0</v>
      </c>
      <c r="J3" s="13"/>
      <c r="K3" s="13"/>
      <c r="L3" s="13"/>
      <c r="M3" s="13"/>
    </row>
    <row r="4" spans="1:13" s="23" customFormat="1">
      <c r="A4" s="24" t="s">
        <v>0</v>
      </c>
      <c r="B4" s="33" t="s">
        <v>11</v>
      </c>
      <c r="C4" s="25"/>
      <c r="D4" s="22">
        <v>0.2</v>
      </c>
      <c r="E4" s="26">
        <f>SUMPRODUCT(C5:C7,E5:E7)/SUM(C5:C7)*D4/2</f>
        <v>0</v>
      </c>
      <c r="F4" s="26">
        <f>SUMPRODUCT(C5:C7,F5:F7)/SUM(C5:C7)*D4/2</f>
        <v>0</v>
      </c>
      <c r="G4" s="26">
        <f>SUMPRODUCT(C5:C7,G5:G7)/SUM(C5:C7)*D4/2</f>
        <v>0</v>
      </c>
      <c r="H4" s="26">
        <f>SUMPRODUCT(C5:C7,H5:H7)/SUM(C5:C7)*D4/2</f>
        <v>0</v>
      </c>
      <c r="I4" s="26">
        <f>SUMPRODUCT(C5:C7,I5:I7)/SUM(C5:C7)*D4/2</f>
        <v>0</v>
      </c>
      <c r="J4" s="36"/>
      <c r="K4" s="36"/>
    </row>
    <row r="5" spans="1:13" ht="75" outlineLevel="1">
      <c r="A5" s="35"/>
      <c r="B5" s="40" t="s">
        <v>12</v>
      </c>
      <c r="C5" s="18">
        <v>3</v>
      </c>
      <c r="D5" s="34"/>
      <c r="E5" s="32"/>
      <c r="F5" s="17"/>
      <c r="G5" s="17"/>
      <c r="H5" s="17"/>
      <c r="I5" s="17"/>
    </row>
    <row r="6" spans="1:13" s="2" customFormat="1" ht="45" outlineLevel="1">
      <c r="A6" s="35"/>
      <c r="B6" s="37" t="s">
        <v>13</v>
      </c>
      <c r="C6" s="18">
        <v>2</v>
      </c>
      <c r="D6" s="34"/>
      <c r="E6" s="32"/>
      <c r="F6" s="17"/>
      <c r="G6" s="17"/>
      <c r="H6" s="17"/>
      <c r="I6" s="17"/>
    </row>
    <row r="7" spans="1:13" ht="30" outlineLevel="1">
      <c r="A7" s="35"/>
      <c r="B7" s="37" t="s">
        <v>14</v>
      </c>
      <c r="C7" s="18">
        <v>1</v>
      </c>
      <c r="D7" s="34"/>
      <c r="E7" s="32"/>
      <c r="F7" s="17"/>
      <c r="G7" s="17"/>
      <c r="H7" s="17"/>
      <c r="I7" s="17"/>
      <c r="K7" s="2"/>
    </row>
    <row r="8" spans="1:13" s="23" customFormat="1">
      <c r="A8" s="24" t="s">
        <v>1</v>
      </c>
      <c r="B8" s="33" t="s">
        <v>15</v>
      </c>
      <c r="C8" s="25"/>
      <c r="D8" s="22">
        <v>0.1</v>
      </c>
      <c r="E8" s="26">
        <f>SUMPRODUCT(C9:C10,E9:E10)/SUM(C9:C10)*D8/2</f>
        <v>0</v>
      </c>
      <c r="F8" s="26">
        <f>SUMPRODUCT(C9:C10,F9:F10)/SUM(C9:C10)*D8/2</f>
        <v>0</v>
      </c>
      <c r="G8" s="26">
        <f>SUMPRODUCT(C9:C10,G9:G10)/SUM(C9:C10)*D8/2</f>
        <v>0</v>
      </c>
      <c r="H8" s="26">
        <f>SUMPRODUCT(C9:C10,H9:H10)/SUM(C9:C10)*D8/2</f>
        <v>0</v>
      </c>
      <c r="I8" s="26">
        <f>SUMPRODUCT(C9:C10,I9:I10)/SUM(C9:C10)*D8/2</f>
        <v>0</v>
      </c>
    </row>
    <row r="9" spans="1:13" s="2" customFormat="1" ht="30" outlineLevel="1">
      <c r="A9" s="14"/>
      <c r="B9" s="41" t="s">
        <v>16</v>
      </c>
      <c r="C9" s="18">
        <v>2</v>
      </c>
      <c r="D9" s="15"/>
      <c r="E9" s="17"/>
      <c r="F9" s="17"/>
      <c r="G9" s="17"/>
      <c r="H9" s="17"/>
      <c r="I9" s="17"/>
    </row>
    <row r="10" spans="1:13" ht="75" outlineLevel="1">
      <c r="A10" s="14"/>
      <c r="B10" s="42" t="s">
        <v>17</v>
      </c>
      <c r="C10" s="18">
        <v>2</v>
      </c>
      <c r="D10" s="15"/>
      <c r="E10" s="17"/>
      <c r="F10" s="17"/>
      <c r="G10" s="17"/>
      <c r="H10" s="17"/>
      <c r="I10" s="17"/>
    </row>
    <row r="11" spans="1:13" s="23" customFormat="1">
      <c r="A11" s="24" t="s">
        <v>2</v>
      </c>
      <c r="B11" s="33" t="s">
        <v>20</v>
      </c>
      <c r="C11" s="25"/>
      <c r="D11" s="39">
        <v>0.1</v>
      </c>
      <c r="E11" s="26">
        <f>SUMPRODUCT(C12:C13,E12:E13)/SUM(C12:C13)*D11/2</f>
        <v>0</v>
      </c>
      <c r="F11" s="26">
        <f>SUMPRODUCT(C12:C13,F12:F13)/SUM(C12:C13)*D11/2</f>
        <v>0</v>
      </c>
      <c r="G11" s="26">
        <f>SUMPRODUCT(C12:C13,G12:G13)/SUM(C12:C13)*D11/2</f>
        <v>0</v>
      </c>
      <c r="H11" s="26">
        <f>SUMPRODUCT(C12:C13,H12:H13)/SUM(C12:C13)*D11/2</f>
        <v>0</v>
      </c>
      <c r="I11" s="26">
        <f>SUMPRODUCT(C12:C13,I12:I13)/SUM(C12:C13)*D11/2</f>
        <v>0</v>
      </c>
    </row>
    <row r="12" spans="1:13" s="2" customFormat="1" ht="45" outlineLevel="1">
      <c r="A12" s="14"/>
      <c r="B12" s="37" t="s">
        <v>18</v>
      </c>
      <c r="C12" s="18">
        <v>2</v>
      </c>
      <c r="D12" s="15"/>
      <c r="E12" s="17"/>
      <c r="F12" s="30"/>
      <c r="G12" s="30"/>
      <c r="H12" s="30"/>
      <c r="I12" s="30"/>
    </row>
    <row r="13" spans="1:13" ht="30" outlineLevel="1">
      <c r="A13" s="27"/>
      <c r="B13" s="37" t="s">
        <v>19</v>
      </c>
      <c r="C13" s="18">
        <v>2</v>
      </c>
      <c r="D13" s="15"/>
      <c r="E13" s="29"/>
      <c r="F13" s="31"/>
      <c r="G13" s="31"/>
      <c r="H13" s="31"/>
      <c r="I13" s="31"/>
    </row>
    <row r="14" spans="1:13" s="23" customFormat="1">
      <c r="A14" s="24" t="s">
        <v>3</v>
      </c>
      <c r="B14" s="33" t="s">
        <v>21</v>
      </c>
      <c r="C14" s="25"/>
      <c r="D14" s="22">
        <v>0.05</v>
      </c>
      <c r="E14" s="26">
        <f>E15*D14/2</f>
        <v>0</v>
      </c>
      <c r="F14" s="26">
        <f>F15*D14/2</f>
        <v>0</v>
      </c>
      <c r="G14" s="26">
        <f>G15*D14/2</f>
        <v>0</v>
      </c>
      <c r="H14" s="26">
        <f>H15*D14/2</f>
        <v>0</v>
      </c>
      <c r="I14" s="26">
        <f>I15*D14/2</f>
        <v>0</v>
      </c>
    </row>
    <row r="15" spans="1:13" s="2" customFormat="1" ht="30" outlineLevel="1">
      <c r="A15" s="14"/>
      <c r="B15" s="44" t="s">
        <v>22</v>
      </c>
      <c r="C15" s="18">
        <v>1</v>
      </c>
      <c r="D15" s="15"/>
      <c r="E15" s="17"/>
      <c r="F15" s="30"/>
      <c r="G15" s="30"/>
      <c r="H15" s="30"/>
      <c r="I15" s="30"/>
    </row>
    <row r="16" spans="1:13" s="23" customFormat="1">
      <c r="A16" s="24" t="s">
        <v>4</v>
      </c>
      <c r="B16" s="43" t="s">
        <v>23</v>
      </c>
      <c r="C16" s="25"/>
      <c r="D16" s="39">
        <v>0.2</v>
      </c>
      <c r="E16" s="26">
        <f>SUMPRODUCT(C17:C21,E17:E21)/SUM(C17:C21)*D16/2</f>
        <v>0</v>
      </c>
      <c r="F16" s="26">
        <f>SUMPRODUCT(C17:C21,F17:F21)/SUM(C17:C21)*D16/2</f>
        <v>0</v>
      </c>
      <c r="G16" s="26">
        <f>SUMPRODUCT(C17:C21,G17:G21)/SUM(C17:C21)*D16/2</f>
        <v>0</v>
      </c>
      <c r="H16" s="26">
        <f>SUMPRODUCT(C17:C21,H17:H21)/SUM(C17:C21)*D16/2</f>
        <v>0</v>
      </c>
      <c r="I16" s="26">
        <f>SUMPRODUCT(C17:C21,I17:I21)/SUM(C17:C21)*D16/2</f>
        <v>0</v>
      </c>
    </row>
    <row r="17" spans="1:9" s="2" customFormat="1" ht="45" outlineLevel="1">
      <c r="A17" s="27"/>
      <c r="B17" s="37" t="s">
        <v>24</v>
      </c>
      <c r="C17" s="29">
        <v>2</v>
      </c>
      <c r="D17" s="38"/>
      <c r="E17" s="27"/>
      <c r="F17" s="27"/>
      <c r="G17" s="27"/>
      <c r="H17" s="27"/>
      <c r="I17" s="27"/>
    </row>
    <row r="18" spans="1:9" s="2" customFormat="1" ht="45" outlineLevel="1">
      <c r="A18" s="27"/>
      <c r="B18" s="37" t="s">
        <v>25</v>
      </c>
      <c r="C18" s="29">
        <v>2</v>
      </c>
      <c r="D18" s="38"/>
      <c r="E18" s="27"/>
      <c r="F18" s="27"/>
      <c r="G18" s="27"/>
      <c r="H18" s="27"/>
      <c r="I18" s="27"/>
    </row>
    <row r="19" spans="1:9" ht="135" outlineLevel="1">
      <c r="A19" s="27"/>
      <c r="B19" s="44" t="s">
        <v>26</v>
      </c>
      <c r="C19" s="29">
        <v>2</v>
      </c>
      <c r="D19" s="38"/>
      <c r="E19" s="27"/>
      <c r="F19" s="27"/>
      <c r="G19" s="27"/>
      <c r="H19" s="27"/>
      <c r="I19" s="27"/>
    </row>
    <row r="20" spans="1:9">
      <c r="A20" s="27"/>
      <c r="B20" s="44" t="s">
        <v>27</v>
      </c>
      <c r="C20" s="29">
        <v>2</v>
      </c>
      <c r="D20" s="38"/>
      <c r="E20" s="27"/>
      <c r="F20" s="27"/>
      <c r="G20" s="27"/>
      <c r="H20" s="27"/>
      <c r="I20" s="27"/>
    </row>
    <row r="21" spans="1:9">
      <c r="A21" s="27"/>
      <c r="B21" s="44" t="s">
        <v>28</v>
      </c>
      <c r="C21" s="29">
        <v>2</v>
      </c>
      <c r="D21" s="38"/>
      <c r="E21" s="27"/>
      <c r="F21" s="27"/>
      <c r="G21" s="27"/>
      <c r="H21" s="27"/>
      <c r="I21" s="27"/>
    </row>
    <row r="22" spans="1:9">
      <c r="A22" s="24" t="s">
        <v>5</v>
      </c>
      <c r="B22" s="43" t="s">
        <v>29</v>
      </c>
      <c r="C22" s="25"/>
      <c r="D22" s="39">
        <v>0.15</v>
      </c>
      <c r="E22" s="26">
        <f>SUMPRODUCT(C23:C26,E23:E26)/SUM(C23:C26)*D22/2</f>
        <v>0</v>
      </c>
      <c r="F22" s="26">
        <f>SUMPRODUCT(C23:C26,F23:F26)/SUM(C23:C26)*D22/2</f>
        <v>0</v>
      </c>
      <c r="G22" s="26">
        <f>SUMPRODUCT(C23:C26,G23:G26)/SUM(C23:C26)*D22/2</f>
        <v>0</v>
      </c>
      <c r="H22" s="26">
        <f>SUMPRODUCT(C23:C26,H23:H26)/SUM(C23:C26)*D22/2</f>
        <v>0</v>
      </c>
      <c r="I22" s="26">
        <f>SUMPRODUCT(C23:C26,I23:I26)/SUM(C23:C26)*D22/2</f>
        <v>0</v>
      </c>
    </row>
    <row r="23" spans="1:9" ht="75">
      <c r="A23" s="27"/>
      <c r="B23" s="44" t="s">
        <v>30</v>
      </c>
      <c r="C23" s="29">
        <v>2</v>
      </c>
      <c r="D23" s="38"/>
      <c r="E23" s="27"/>
      <c r="F23" s="27"/>
      <c r="G23" s="27"/>
      <c r="H23" s="27"/>
      <c r="I23" s="27"/>
    </row>
    <row r="24" spans="1:9">
      <c r="A24" s="27"/>
      <c r="B24" s="44" t="s">
        <v>31</v>
      </c>
      <c r="C24" s="29">
        <v>2</v>
      </c>
      <c r="D24" s="38"/>
      <c r="E24" s="27"/>
      <c r="F24" s="27"/>
      <c r="G24" s="27"/>
      <c r="H24" s="27"/>
      <c r="I24" s="27"/>
    </row>
    <row r="25" spans="1:9" ht="45">
      <c r="A25" s="27"/>
      <c r="B25" s="44" t="s">
        <v>32</v>
      </c>
      <c r="C25" s="29">
        <v>2</v>
      </c>
      <c r="D25" s="38"/>
      <c r="E25" s="27"/>
      <c r="F25" s="27"/>
      <c r="G25" s="27"/>
      <c r="H25" s="27"/>
      <c r="I25" s="27"/>
    </row>
    <row r="26" spans="1:9" ht="45">
      <c r="A26" s="27"/>
      <c r="B26" s="44" t="s">
        <v>33</v>
      </c>
      <c r="C26" s="29">
        <v>2</v>
      </c>
      <c r="D26" s="38"/>
      <c r="E26" s="27"/>
      <c r="F26" s="27"/>
      <c r="G26" s="27"/>
      <c r="H26" s="27"/>
      <c r="I26" s="27"/>
    </row>
    <row r="27" spans="1:9">
      <c r="A27" s="24" t="s">
        <v>35</v>
      </c>
      <c r="B27" s="43" t="s">
        <v>34</v>
      </c>
      <c r="C27" s="25"/>
      <c r="D27" s="39">
        <v>0.15</v>
      </c>
      <c r="E27" s="26">
        <f>SUMPRODUCT(C28:C32,E28:E32)/SUM(C28:C32)*D27/2</f>
        <v>0</v>
      </c>
      <c r="F27" s="26">
        <f>SUMPRODUCT(C28:C32,F28:F32)/SUM(C28:C32)*D27/2</f>
        <v>0</v>
      </c>
      <c r="G27" s="26">
        <f>SUMPRODUCT(C28:C32,G28:G32)/SUM(C28:C32)*D27/2</f>
        <v>0</v>
      </c>
      <c r="H27" s="26">
        <f>SUMPRODUCT(C28:C32,H28:H32)/SUM(C28:C32)*D27/2</f>
        <v>0</v>
      </c>
      <c r="I27" s="26">
        <f>SUMPRODUCT(C28:C32,I28:I32)/SUM(C28:C32)*D27/2</f>
        <v>0</v>
      </c>
    </row>
    <row r="28" spans="1:9" ht="75">
      <c r="A28" s="27"/>
      <c r="B28" s="28" t="s">
        <v>36</v>
      </c>
      <c r="C28" s="29">
        <v>2</v>
      </c>
      <c r="D28" s="38"/>
      <c r="E28" s="27"/>
      <c r="F28" s="27"/>
      <c r="G28" s="27"/>
      <c r="H28" s="27"/>
      <c r="I28" s="27"/>
    </row>
    <row r="29" spans="1:9" ht="75">
      <c r="A29" s="27"/>
      <c r="B29" s="28" t="s">
        <v>37</v>
      </c>
      <c r="C29" s="29">
        <v>2</v>
      </c>
      <c r="D29" s="38"/>
      <c r="E29" s="27"/>
      <c r="F29" s="27"/>
      <c r="G29" s="27"/>
      <c r="H29" s="27"/>
      <c r="I29" s="27"/>
    </row>
    <row r="30" spans="1:9" ht="60">
      <c r="A30" s="27"/>
      <c r="B30" s="28" t="s">
        <v>38</v>
      </c>
      <c r="C30" s="29">
        <v>2</v>
      </c>
      <c r="D30" s="38"/>
      <c r="E30" s="27"/>
      <c r="F30" s="27"/>
      <c r="G30" s="27"/>
      <c r="H30" s="27"/>
      <c r="I30" s="27"/>
    </row>
    <row r="31" spans="1:9">
      <c r="A31" s="27"/>
      <c r="B31" s="45" t="s">
        <v>39</v>
      </c>
      <c r="C31" s="29">
        <v>2</v>
      </c>
      <c r="D31" s="38"/>
      <c r="E31" s="27"/>
      <c r="F31" s="27"/>
      <c r="G31" s="27"/>
      <c r="H31" s="27"/>
      <c r="I31" s="27"/>
    </row>
    <row r="32" spans="1:9">
      <c r="A32" s="27"/>
      <c r="B32" s="14" t="s">
        <v>40</v>
      </c>
      <c r="C32" s="29">
        <v>2</v>
      </c>
      <c r="D32" s="38"/>
      <c r="E32" s="27"/>
      <c r="F32" s="27"/>
      <c r="G32" s="27"/>
      <c r="H32" s="27"/>
      <c r="I32" s="27"/>
    </row>
    <row r="33" spans="1:9">
      <c r="A33" s="24" t="s">
        <v>41</v>
      </c>
      <c r="B33" s="46" t="s">
        <v>42</v>
      </c>
      <c r="C33" s="25"/>
      <c r="D33" s="39">
        <v>0.05</v>
      </c>
      <c r="E33" s="26">
        <f>SUMPRODUCT(C34:C38,E34:E38)/SUM(C34:C38)*D33/2</f>
        <v>0</v>
      </c>
      <c r="F33" s="26">
        <f>SUMPRODUCT(C34:C38,F34:F38)/SUM(C34:C38)*D33/2</f>
        <v>0</v>
      </c>
      <c r="G33" s="26">
        <f>SUMPRODUCT(C34:C38,G34:G38)/SUM(C34:C38)*D33/2</f>
        <v>0</v>
      </c>
      <c r="H33" s="26">
        <f>SUMPRODUCT(C34:C38,H34:H38)/SUM(C34:C38)*D33/2</f>
        <v>0</v>
      </c>
      <c r="I33" s="26">
        <f>SUMPRODUCT(C34:C38,I34:I38)/SUM(C34:C38)*D33/2</f>
        <v>0</v>
      </c>
    </row>
    <row r="34" spans="1:9" ht="45">
      <c r="A34" s="27"/>
      <c r="B34" s="28" t="s">
        <v>43</v>
      </c>
      <c r="C34" s="29">
        <v>2</v>
      </c>
      <c r="D34" s="38"/>
      <c r="E34" s="27"/>
      <c r="F34" s="27"/>
      <c r="G34" s="27"/>
      <c r="H34" s="27"/>
      <c r="I34" s="27"/>
    </row>
    <row r="35" spans="1:9" ht="30">
      <c r="A35" s="27"/>
      <c r="B35" s="28" t="s">
        <v>44</v>
      </c>
      <c r="C35" s="29">
        <v>2</v>
      </c>
      <c r="D35" s="38"/>
      <c r="E35" s="27"/>
      <c r="F35" s="27"/>
      <c r="G35" s="27"/>
      <c r="H35" s="27"/>
      <c r="I35" s="27"/>
    </row>
    <row r="36" spans="1:9" ht="45">
      <c r="A36" s="27"/>
      <c r="B36" s="28" t="s">
        <v>45</v>
      </c>
      <c r="C36" s="29">
        <v>2</v>
      </c>
      <c r="D36" s="38"/>
      <c r="E36" s="27"/>
      <c r="F36" s="27"/>
      <c r="G36" s="27"/>
      <c r="H36" s="27"/>
      <c r="I36" s="27"/>
    </row>
    <row r="37" spans="1:9">
      <c r="A37" s="27"/>
      <c r="B37" s="28" t="s">
        <v>46</v>
      </c>
      <c r="C37" s="29">
        <v>2</v>
      </c>
      <c r="D37" s="38"/>
      <c r="E37" s="27"/>
      <c r="F37" s="27"/>
      <c r="G37" s="27"/>
      <c r="H37" s="27"/>
      <c r="I37" s="27"/>
    </row>
    <row r="38" spans="1:9" ht="30">
      <c r="A38" s="27"/>
      <c r="B38" s="28" t="s">
        <v>47</v>
      </c>
      <c r="C38" s="29">
        <v>2</v>
      </c>
      <c r="D38" s="38"/>
      <c r="E38" s="27"/>
      <c r="F38" s="27"/>
      <c r="G38" s="27"/>
      <c r="H38" s="27"/>
      <c r="I38" s="27"/>
    </row>
  </sheetData>
  <mergeCells count="1">
    <mergeCell ref="E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esim outbound roaming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Hussein Helmi Jalloul</dc:creator>
  <cp:lastModifiedBy>Ashraf Eid</cp:lastModifiedBy>
  <dcterms:created xsi:type="dcterms:W3CDTF">2019-02-26T13:25:57Z</dcterms:created>
  <dcterms:modified xsi:type="dcterms:W3CDTF">2024-08-20T12:30:43Z</dcterms:modified>
</cp:coreProperties>
</file>